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M:\סדר תיקיות חדש\תיקיות אישיות\רונית מערכת\תשפו\תוכניות לימודים\תוכניות לימודים עדכניות\"/>
    </mc:Choice>
  </mc:AlternateContent>
  <bookViews>
    <workbookView xWindow="-120" yWindow="-120" windowWidth="29040" windowHeight="17520"/>
  </bookViews>
  <sheets>
    <sheet name="מחזור כז " sheetId="1" r:id="rId1"/>
  </sheets>
  <definedNames>
    <definedName name="_xlnm.Print_Area" localSheetId="0">'מחזור כז '!$A$1:$F$190</definedName>
    <definedName name="_xlnm.Print_Titles" localSheetId="0">'מחזור כז '!$1:$2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6" i="1" l="1"/>
  <c r="D138" i="1" l="1"/>
  <c r="B138" i="1"/>
  <c r="D126" i="1"/>
  <c r="D113" i="1"/>
  <c r="B113" i="1"/>
  <c r="D85" i="1"/>
  <c r="B85" i="1"/>
  <c r="C90" i="1" s="1"/>
  <c r="D65" i="1"/>
  <c r="B65" i="1"/>
  <c r="D46" i="1"/>
  <c r="B46" i="1"/>
  <c r="D31" i="1"/>
  <c r="B31" i="1"/>
  <c r="D16" i="1"/>
  <c r="B16" i="1"/>
  <c r="C70" i="1" l="1"/>
  <c r="C139" i="1"/>
  <c r="C114" i="1"/>
  <c r="C17" i="1"/>
  <c r="C32" i="1"/>
  <c r="C51" i="1"/>
  <c r="C127" i="1"/>
  <c r="C183" i="1" l="1"/>
  <c r="C184" i="1" s="1"/>
  <c r="C171" i="1"/>
  <c r="C172" i="1" s="1"/>
  <c r="C177" i="1"/>
  <c r="C178" i="1" s="1"/>
</calcChain>
</file>

<file path=xl/sharedStrings.xml><?xml version="1.0" encoding="utf-8"?>
<sst xmlns="http://schemas.openxmlformats.org/spreadsheetml/2006/main" count="284" uniqueCount="121">
  <si>
    <t>מחזור כז- תכנית לימודים</t>
  </si>
  <si>
    <t>שנה א מדעי הים והסביבה הימית- תשפ"ד</t>
  </si>
  <si>
    <t>קורסי חובה</t>
  </si>
  <si>
    <t>סמסטר א'</t>
  </si>
  <si>
    <t>נ.ז</t>
  </si>
  <si>
    <t>סמסטר ב'</t>
  </si>
  <si>
    <t>כימיה אנאורגנית</t>
  </si>
  <si>
    <t>כימיה אורגנית</t>
  </si>
  <si>
    <t>כימיה אנאורגנית מעבדה</t>
  </si>
  <si>
    <t>חדו"א ב'</t>
  </si>
  <si>
    <t>חדו"א א'</t>
  </si>
  <si>
    <t>פיזיקה חשמל</t>
  </si>
  <si>
    <t>פיסיקה מכניקה</t>
  </si>
  <si>
    <t>ביולוגיה של התא</t>
  </si>
  <si>
    <t>מבוא לביולוגיה</t>
  </si>
  <si>
    <t>ביולוגיה של התא - מעבדה</t>
  </si>
  <si>
    <t>מבוא לאקולוגיה</t>
  </si>
  <si>
    <t>בוטניקה ימית</t>
  </si>
  <si>
    <t>תכנות בפייתון ועיבוד נתונים</t>
  </si>
  <si>
    <t>ביוסטטיסטיקה</t>
  </si>
  <si>
    <t xml:space="preserve">ימאות עיונית א' </t>
  </si>
  <si>
    <t>ימאות עיונית ב'</t>
  </si>
  <si>
    <t>ימאות מעשית</t>
  </si>
  <si>
    <t>יסודות מדעי הים</t>
  </si>
  <si>
    <t>המערכת האקולגית של הים התיכון</t>
  </si>
  <si>
    <t>נ.ז סמסטר א:</t>
  </si>
  <si>
    <t>נ.ז סמסטר ב :</t>
  </si>
  <si>
    <t>סה"כ שנתי נ.ז:</t>
  </si>
  <si>
    <t>שנה א' ביוטכנולוגיה ימית - תשפ"ד</t>
  </si>
  <si>
    <t>מבוא לעיבוד נתונים ותכנות בפייתון</t>
  </si>
  <si>
    <t>יסודות לביוטכנולוגיה ימית</t>
  </si>
  <si>
    <t>המערכת האקולוגית של הים התיכון</t>
  </si>
  <si>
    <t>שנה ב -מדעי הים והסביבה הימית - תשפ"ה</t>
  </si>
  <si>
    <t>סמסטר א</t>
  </si>
  <si>
    <t>סמסטר ב</t>
  </si>
  <si>
    <t>כימיה פיזיקאלית</t>
  </si>
  <si>
    <t>מבוא למיקרוביולוגיה</t>
  </si>
  <si>
    <t>מעבדה בכימיה פיזיקאלית</t>
  </si>
  <si>
    <t>מבוא לגיאולוגיה ימית</t>
  </si>
  <si>
    <t>מבוא לאקלים</t>
  </si>
  <si>
    <t>מעבדה במיקרוביולוגיה</t>
  </si>
  <si>
    <t>ביוכימיה</t>
  </si>
  <si>
    <t>ביולוגיה מולקולרית</t>
  </si>
  <si>
    <t>מעבדה בביוכימיה</t>
  </si>
  <si>
    <t xml:space="preserve">מעבדה בביולוגיה מולקולרית </t>
  </si>
  <si>
    <t>גנטיקה</t>
  </si>
  <si>
    <t>יסודות האימונולוגיה והוירולוגיה</t>
  </si>
  <si>
    <t xml:space="preserve">מעבדה בביולוגיה מולקלורית </t>
  </si>
  <si>
    <t>זואולוגיה של חסרי חוליות</t>
  </si>
  <si>
    <t>מבוא לביואינפורמטיקה</t>
  </si>
  <si>
    <t>פיזיולוגיה של מערכות</t>
  </si>
  <si>
    <t>אוקיינוגרפיה כימית</t>
  </si>
  <si>
    <t>אוקיינוגרפיה פיזיקלית</t>
  </si>
  <si>
    <t>קורסי חובה - מסלול מדעי הים</t>
  </si>
  <si>
    <t>שימור הסביבה הימית</t>
  </si>
  <si>
    <t>סה"כ נ.ז שנתי:</t>
  </si>
  <si>
    <t>שנה ב -ביוטנוכלוגיה ימית - תשפ"ה</t>
  </si>
  <si>
    <t>קורסי חובה - מסלול ביוטכנולגיה ימית</t>
  </si>
  <si>
    <t>סמסטר קיץ</t>
  </si>
  <si>
    <t>תהליכי יסוד בביוטכנולוגיה</t>
  </si>
  <si>
    <t>שיטות מתקדמות בביולוגיה מולקולרית - מעבדה מרוכז</t>
  </si>
  <si>
    <t>שנה ב -חקלאות ימית - תשפ"ה</t>
  </si>
  <si>
    <t>קורסי חובה - מסלול חקלאות ימית</t>
  </si>
  <si>
    <t>קורסי בחירה - מסלול חקלאות ימית</t>
  </si>
  <si>
    <t xml:space="preserve">קורסי בחירה לכל המסלולים </t>
  </si>
  <si>
    <t>ניווט חופי</t>
  </si>
  <si>
    <t>ימאות מעשית ב'</t>
  </si>
  <si>
    <t>שיטות מחקר תת מימיות</t>
  </si>
  <si>
    <t>יונקים ימיים</t>
  </si>
  <si>
    <t>ניווט מכשירים</t>
  </si>
  <si>
    <t xml:space="preserve">סטודנטים שבחרו להוציא רשיון משיט מחוייבים להשתתף בקורסים ניווט חופי וניווט מכשירים וימאות מעשית ב'.
</t>
  </si>
  <si>
    <t>שנה ג - תשפ"ו</t>
  </si>
  <si>
    <t>כתיבה מדעית</t>
  </si>
  <si>
    <t>סמינריון בוגר</t>
  </si>
  <si>
    <t>חקלאות מים וים</t>
  </si>
  <si>
    <t>מיקרוביולוגיה ימית</t>
  </si>
  <si>
    <t>טיפול במים והתפלת מים</t>
  </si>
  <si>
    <t>פרקים נבחרים באבולוציה</t>
  </si>
  <si>
    <t>איכטיולוגיה</t>
  </si>
  <si>
    <t>הפלגה אוקיינוגרפית</t>
  </si>
  <si>
    <t>ביולוגיה ואקולוגיה של שוניות אלמוגים</t>
  </si>
  <si>
    <t>לימינולוגיה</t>
  </si>
  <si>
    <t>חומרי טבע מהים</t>
  </si>
  <si>
    <t>חומרי טבע מן הים מעבדה</t>
  </si>
  <si>
    <t>ביוטכנולוגיה ימית מרוכז</t>
  </si>
  <si>
    <t xml:space="preserve">ביואינפורמטיקה </t>
  </si>
  <si>
    <t>נ.ז סמסטר ב:</t>
  </si>
  <si>
    <t>קורסי חובה - מסלול ביוטכנולגיה ימית-התמחות בחק"י</t>
  </si>
  <si>
    <t>פיזיולוגיה של דגים</t>
  </si>
  <si>
    <t>גידול ורבייה של דגים</t>
  </si>
  <si>
    <t>חומרי טבע מן הים</t>
  </si>
  <si>
    <t>ביואינפורמטיקה</t>
  </si>
  <si>
    <t xml:space="preserve">קורסי בחירה </t>
  </si>
  <si>
    <t>מסלול מדעי הים</t>
  </si>
  <si>
    <t>יישומי GIS</t>
  </si>
  <si>
    <t>אנדוקרינולוגיה</t>
  </si>
  <si>
    <t>אימונולוגיה</t>
  </si>
  <si>
    <t>גידול לרוולי בחק"י</t>
  </si>
  <si>
    <t>מפוטנציאל הפעולה להתנהגות</t>
  </si>
  <si>
    <t>ביוטכנולוגיה של אצות</t>
  </si>
  <si>
    <t>דיג וגידול דגים בים הפתוח</t>
  </si>
  <si>
    <t>מסלול ביוטכנולגיה ימית</t>
  </si>
  <si>
    <t>התמחות בחק"י</t>
  </si>
  <si>
    <t>דייג וגידול דגים בים הפתוח</t>
  </si>
  <si>
    <t xml:space="preserve">סה"כ נ.ז לסגירת התואר </t>
  </si>
  <si>
    <t>חובה</t>
  </si>
  <si>
    <t>בחירה</t>
  </si>
  <si>
    <t>סה"כ</t>
  </si>
  <si>
    <t>מסלול ביוטכנולוגיה ימית</t>
  </si>
  <si>
    <t>מסלול ביוטכנולוגיה ימית-התמחות בחק"י</t>
  </si>
  <si>
    <t>* הפקולטה שומרת לעצמה את הזכות לשנות את תכנית הלימודים</t>
  </si>
  <si>
    <t>שינוי אקלים וסביבה בראייה רב תחומית (קורס מקוון רופיני)</t>
  </si>
  <si>
    <t>פרויקט מחקר- קורס תוכן באנגלית</t>
  </si>
  <si>
    <t>פרויקט מחקר - קורס תוכן באנגלית</t>
  </si>
  <si>
    <t>ביוטכנולוגיה ימית מרוכז -קורס תוכן באנגלית</t>
  </si>
  <si>
    <t>ביוטכנולוגיה ימת מרוכז - קורס תוכן באנגלית</t>
  </si>
  <si>
    <t>מערכות סגורות לגידול דגים - קורס תוכן באנגלית</t>
  </si>
  <si>
    <t>מערכות סגורות לגידול דגים- קורס תוכן באנגלית</t>
  </si>
  <si>
    <t>מבוא לביוטכנולוגיה</t>
  </si>
  <si>
    <t>משבר האקלים וקיימות סביבתית</t>
  </si>
  <si>
    <t>אוקיינוגרפיה ביולוגית-קורס תוכן באנגלית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</si>
</sst>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6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8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3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top"/>
    </xf>
    <xf numFmtId="0" fontId="0" fillId="2" borderId="0" xfId="0" applyFill="1" applyAlignment="1">
      <alignment horizontal="center" vertical="top"/>
    </xf>
    <xf numFmtId="0" fontId="5" fillId="2" borderId="3" xfId="0" applyFont="1" applyFill="1" applyBorder="1" applyAlignment="1">
      <alignment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vertical="top" wrapText="1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right" wrapText="1"/>
    </xf>
    <xf numFmtId="0" fontId="6" fillId="2" borderId="0" xfId="0" applyFont="1" applyFill="1"/>
    <xf numFmtId="0" fontId="4" fillId="2" borderId="4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0" xfId="0" applyFont="1" applyFill="1"/>
    <xf numFmtId="0" fontId="4" fillId="2" borderId="6" xfId="0" applyFont="1" applyFill="1" applyBorder="1" applyAlignment="1">
      <alignment horizontal="center" wrapText="1"/>
    </xf>
    <xf numFmtId="0" fontId="4" fillId="4" borderId="4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5" fillId="0" borderId="3" xfId="0" applyFont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/>
    </xf>
    <xf numFmtId="0" fontId="5" fillId="2" borderId="3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0" fillId="2" borderId="3" xfId="0" applyFill="1" applyBorder="1"/>
    <xf numFmtId="0" fontId="4" fillId="2" borderId="0" xfId="0" applyFont="1" applyFill="1" applyAlignment="1">
      <alignment horizontal="center" vertical="top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right" wrapText="1"/>
    </xf>
    <xf numFmtId="0" fontId="5" fillId="2" borderId="4" xfId="0" applyFont="1" applyFill="1" applyBorder="1" applyAlignment="1">
      <alignment horizontal="right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wrapText="1"/>
    </xf>
    <xf numFmtId="0" fontId="0" fillId="2" borderId="3" xfId="0" applyFill="1" applyBorder="1" applyAlignment="1">
      <alignment horizontal="center"/>
    </xf>
    <xf numFmtId="0" fontId="5" fillId="2" borderId="0" xfId="0" applyFont="1" applyFill="1" applyAlignment="1">
      <alignment horizontal="right" wrapText="1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7" fillId="2" borderId="0" xfId="0" applyFont="1" applyFill="1" applyAlignment="1">
      <alignment horizontal="right" vertical="top" readingOrder="2"/>
    </xf>
    <xf numFmtId="0" fontId="7" fillId="2" borderId="0" xfId="0" applyFont="1" applyFill="1" applyAlignment="1">
      <alignment horizontal="right" vertical="top" wrapText="1" readingOrder="2"/>
    </xf>
    <xf numFmtId="0" fontId="5" fillId="2" borderId="3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center"/>
    </xf>
    <xf numFmtId="0" fontId="5" fillId="0" borderId="2" xfId="0" applyFont="1" applyBorder="1" applyAlignment="1">
      <alignment vertical="top" wrapText="1"/>
    </xf>
    <xf numFmtId="0" fontId="4" fillId="2" borderId="3" xfId="0" applyFont="1" applyFill="1" applyBorder="1" applyAlignment="1">
      <alignment vertical="top" wrapText="1"/>
    </xf>
    <xf numFmtId="0" fontId="4" fillId="2" borderId="3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/>
    </xf>
    <xf numFmtId="0" fontId="5" fillId="2" borderId="0" xfId="0" applyFont="1" applyFill="1" applyAlignment="1">
      <alignment vertical="top" wrapText="1"/>
    </xf>
    <xf numFmtId="0" fontId="4" fillId="2" borderId="5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vertical="center" wrapText="1"/>
    </xf>
    <xf numFmtId="0" fontId="5" fillId="0" borderId="3" xfId="0" applyFont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center" vertical="center"/>
    </xf>
    <xf numFmtId="0" fontId="5" fillId="2" borderId="0" xfId="0" applyFont="1" applyFill="1"/>
    <xf numFmtId="0" fontId="5" fillId="0" borderId="3" xfId="0" applyFont="1" applyBorder="1" applyAlignment="1">
      <alignment horizontal="right" wrapText="1"/>
    </xf>
    <xf numFmtId="0" fontId="5" fillId="2" borderId="3" xfId="0" applyFont="1" applyFill="1" applyBorder="1"/>
    <xf numFmtId="0" fontId="5" fillId="0" borderId="0" xfId="0" applyFont="1" applyAlignment="1">
      <alignment horizontal="center" vertical="center" wrapText="1"/>
    </xf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horizontal="right"/>
    </xf>
    <xf numFmtId="0" fontId="4" fillId="2" borderId="4" xfId="0" applyFont="1" applyFill="1" applyBorder="1" applyAlignment="1">
      <alignment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/>
    </xf>
    <xf numFmtId="0" fontId="4" fillId="2" borderId="7" xfId="0" applyFont="1" applyFill="1" applyBorder="1" applyAlignment="1">
      <alignment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right"/>
    </xf>
    <xf numFmtId="0" fontId="4" fillId="2" borderId="8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5" fillId="0" borderId="3" xfId="0" applyFont="1" applyBorder="1" applyAlignment="1">
      <alignment vertical="top" wrapText="1"/>
    </xf>
    <xf numFmtId="0" fontId="5" fillId="0" borderId="3" xfId="0" applyFont="1" applyBorder="1" applyAlignment="1">
      <alignment horizontal="right"/>
    </xf>
    <xf numFmtId="0" fontId="5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/>
    </xf>
    <xf numFmtId="0" fontId="5" fillId="0" borderId="3" xfId="1" applyFont="1" applyBorder="1" applyAlignment="1">
      <alignment wrapText="1"/>
    </xf>
    <xf numFmtId="0" fontId="5" fillId="0" borderId="3" xfId="1" applyFont="1" applyBorder="1" applyAlignment="1">
      <alignment horizontal="center" wrapText="1"/>
    </xf>
    <xf numFmtId="0" fontId="5" fillId="2" borderId="5" xfId="0" applyFont="1" applyFill="1" applyBorder="1"/>
    <xf numFmtId="0" fontId="4" fillId="7" borderId="4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4" fillId="7" borderId="5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4" fillId="2" borderId="6" xfId="0" applyFont="1" applyFill="1" applyBorder="1" applyAlignment="1">
      <alignment horizontal="center" wrapText="1"/>
    </xf>
    <xf numFmtId="0" fontId="4" fillId="2" borderId="6" xfId="0" applyFont="1" applyFill="1" applyBorder="1" applyAlignment="1">
      <alignment horizontal="center"/>
    </xf>
    <xf numFmtId="0" fontId="4" fillId="2" borderId="0" xfId="0" applyFont="1" applyFill="1" applyAlignment="1">
      <alignment horizontal="center" wrapText="1" readingOrder="2"/>
    </xf>
    <xf numFmtId="0" fontId="4" fillId="5" borderId="4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4" fillId="6" borderId="4" xfId="0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0" fontId="4" fillId="6" borderId="5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88"/>
  <sheetViews>
    <sheetView rightToLeft="1" tabSelected="1" view="pageBreakPreview" topLeftCell="A97" zoomScale="86" zoomScaleNormal="86" zoomScaleSheetLayoutView="86" workbookViewId="0">
      <selection activeCell="A109" sqref="A109"/>
    </sheetView>
  </sheetViews>
  <sheetFormatPr defaultRowHeight="15" outlineLevelRow="1" x14ac:dyDescent="0.2"/>
  <cols>
    <col min="1" max="1" width="35.5703125" style="67" customWidth="1"/>
    <col min="2" max="2" width="8.42578125" style="46" customWidth="1"/>
    <col min="3" max="3" width="38.42578125" style="53" customWidth="1"/>
    <col min="4" max="4" width="8.5703125" style="54" customWidth="1"/>
    <col min="5" max="5" width="24.42578125" style="4" customWidth="1"/>
    <col min="6" max="6" width="23.7109375" style="5" customWidth="1"/>
    <col min="7" max="16384" width="9.140625" style="4"/>
  </cols>
  <sheetData>
    <row r="2" spans="1:6" s="1" customFormat="1" ht="18" x14ac:dyDescent="0.25">
      <c r="A2" s="98" t="s">
        <v>0</v>
      </c>
      <c r="B2" s="98"/>
      <c r="C2" s="98"/>
      <c r="D2" s="98"/>
      <c r="F2" s="2"/>
    </row>
    <row r="3" spans="1:6" s="1" customFormat="1" ht="27.75" customHeight="1" x14ac:dyDescent="0.25">
      <c r="A3" s="97" t="s">
        <v>1</v>
      </c>
      <c r="B3" s="97"/>
      <c r="C3" s="97"/>
      <c r="D3" s="97"/>
      <c r="F3" s="2"/>
    </row>
    <row r="4" spans="1:6" ht="15.75" x14ac:dyDescent="0.25">
      <c r="A4" s="3" t="s">
        <v>2</v>
      </c>
      <c r="B4" s="3"/>
      <c r="C4" s="3"/>
      <c r="D4" s="3"/>
    </row>
    <row r="5" spans="1:6" s="8" customFormat="1" ht="15.75" x14ac:dyDescent="0.2">
      <c r="A5" s="6" t="s">
        <v>3</v>
      </c>
      <c r="B5" s="7" t="s">
        <v>4</v>
      </c>
      <c r="C5" s="6" t="s">
        <v>5</v>
      </c>
      <c r="D5" s="7" t="s">
        <v>4</v>
      </c>
      <c r="F5" s="9"/>
    </row>
    <row r="6" spans="1:6" ht="15.75" outlineLevel="1" x14ac:dyDescent="0.25">
      <c r="A6" s="10" t="s">
        <v>6</v>
      </c>
      <c r="B6" s="11">
        <v>5</v>
      </c>
      <c r="C6" s="12" t="s">
        <v>7</v>
      </c>
      <c r="D6" s="11">
        <v>4</v>
      </c>
      <c r="E6" s="13"/>
      <c r="F6" s="13"/>
    </row>
    <row r="7" spans="1:6" ht="15.75" outlineLevel="1" x14ac:dyDescent="0.25">
      <c r="A7" s="10" t="s">
        <v>8</v>
      </c>
      <c r="B7" s="11">
        <v>0.5</v>
      </c>
      <c r="C7" s="10" t="s">
        <v>9</v>
      </c>
      <c r="D7" s="11">
        <v>3</v>
      </c>
      <c r="E7" s="13"/>
      <c r="F7" s="13"/>
    </row>
    <row r="8" spans="1:6" ht="15.75" customHeight="1" outlineLevel="1" x14ac:dyDescent="0.25">
      <c r="A8" s="10" t="s">
        <v>10</v>
      </c>
      <c r="B8" s="11">
        <v>3</v>
      </c>
      <c r="C8" s="10" t="s">
        <v>11</v>
      </c>
      <c r="D8" s="11">
        <v>4</v>
      </c>
      <c r="E8" s="13"/>
      <c r="F8" s="13"/>
    </row>
    <row r="9" spans="1:6" ht="15.75" outlineLevel="1" x14ac:dyDescent="0.25">
      <c r="A9" s="10" t="s">
        <v>12</v>
      </c>
      <c r="B9" s="11">
        <v>4</v>
      </c>
      <c r="C9" s="10" t="s">
        <v>13</v>
      </c>
      <c r="D9" s="11">
        <v>2</v>
      </c>
      <c r="E9" s="13"/>
      <c r="F9" s="13"/>
    </row>
    <row r="10" spans="1:6" ht="15.75" outlineLevel="1" x14ac:dyDescent="0.25">
      <c r="A10" s="10" t="s">
        <v>14</v>
      </c>
      <c r="B10" s="11">
        <v>3</v>
      </c>
      <c r="C10" s="12" t="s">
        <v>15</v>
      </c>
      <c r="D10" s="11">
        <v>0.5</v>
      </c>
      <c r="E10" s="13"/>
      <c r="F10" s="13"/>
    </row>
    <row r="11" spans="1:6" ht="15.75" outlineLevel="1" x14ac:dyDescent="0.25">
      <c r="A11" s="10" t="s">
        <v>16</v>
      </c>
      <c r="B11" s="11">
        <v>3</v>
      </c>
      <c r="C11" s="10" t="s">
        <v>17</v>
      </c>
      <c r="D11" s="11">
        <v>3</v>
      </c>
      <c r="E11" s="13"/>
      <c r="F11" s="13"/>
    </row>
    <row r="12" spans="1:6" ht="15.75" outlineLevel="1" x14ac:dyDescent="0.25">
      <c r="A12" s="10" t="s">
        <v>18</v>
      </c>
      <c r="B12" s="11">
        <v>2.5</v>
      </c>
      <c r="C12" s="10" t="s">
        <v>19</v>
      </c>
      <c r="D12" s="11">
        <v>4</v>
      </c>
      <c r="E12" s="13"/>
      <c r="F12" s="13"/>
    </row>
    <row r="13" spans="1:6" ht="15.75" outlineLevel="1" x14ac:dyDescent="0.25">
      <c r="A13" s="10" t="s">
        <v>20</v>
      </c>
      <c r="B13" s="11">
        <v>1</v>
      </c>
      <c r="C13" s="10" t="s">
        <v>21</v>
      </c>
      <c r="D13" s="11">
        <v>1</v>
      </c>
      <c r="E13" s="13"/>
      <c r="F13" s="13"/>
    </row>
    <row r="14" spans="1:6" ht="15.75" x14ac:dyDescent="0.25">
      <c r="A14" s="10" t="s">
        <v>22</v>
      </c>
      <c r="B14" s="7"/>
      <c r="C14" s="10" t="s">
        <v>22</v>
      </c>
      <c r="D14" s="11"/>
      <c r="E14" s="13"/>
      <c r="F14" s="13"/>
    </row>
    <row r="15" spans="1:6" ht="15.75" x14ac:dyDescent="0.25">
      <c r="A15" s="14" t="s">
        <v>23</v>
      </c>
      <c r="B15" s="15">
        <v>2</v>
      </c>
      <c r="C15" s="14" t="s">
        <v>24</v>
      </c>
      <c r="D15" s="15">
        <v>3</v>
      </c>
      <c r="E15" s="13"/>
      <c r="F15" s="13"/>
    </row>
    <row r="16" spans="1:6" s="17" customFormat="1" ht="15.75" x14ac:dyDescent="0.25">
      <c r="A16" s="16" t="s">
        <v>25</v>
      </c>
      <c r="B16" s="7">
        <f>SUM(B6:B15)</f>
        <v>24</v>
      </c>
      <c r="C16" s="16" t="s">
        <v>26</v>
      </c>
      <c r="D16" s="7">
        <f>SUM(D6:D15)</f>
        <v>24.5</v>
      </c>
      <c r="E16" s="13"/>
      <c r="F16" s="13"/>
    </row>
    <row r="17" spans="1:6" s="20" customFormat="1" ht="15.75" x14ac:dyDescent="0.25">
      <c r="A17" s="18" t="s">
        <v>27</v>
      </c>
      <c r="B17" s="19"/>
      <c r="C17" s="18">
        <f>D16+B16</f>
        <v>48.5</v>
      </c>
      <c r="D17" s="19"/>
      <c r="F17" s="13"/>
    </row>
    <row r="18" spans="1:6" s="20" customFormat="1" ht="15.75" x14ac:dyDescent="0.25">
      <c r="A18" s="99" t="s">
        <v>28</v>
      </c>
      <c r="B18" s="99"/>
      <c r="C18" s="99"/>
      <c r="D18" s="99"/>
      <c r="F18" s="13"/>
    </row>
    <row r="19" spans="1:6" s="20" customFormat="1" ht="15.75" x14ac:dyDescent="0.25">
      <c r="A19" s="22" t="s">
        <v>2</v>
      </c>
      <c r="B19" s="23"/>
      <c r="C19" s="23"/>
      <c r="D19" s="24"/>
      <c r="F19" s="13"/>
    </row>
    <row r="20" spans="1:6" s="20" customFormat="1" ht="15.75" x14ac:dyDescent="0.25">
      <c r="A20" s="6" t="s">
        <v>3</v>
      </c>
      <c r="B20" s="7" t="s">
        <v>4</v>
      </c>
      <c r="C20" s="6" t="s">
        <v>5</v>
      </c>
      <c r="D20" s="7" t="s">
        <v>4</v>
      </c>
      <c r="F20" s="13"/>
    </row>
    <row r="21" spans="1:6" s="20" customFormat="1" ht="15.75" x14ac:dyDescent="0.25">
      <c r="A21" s="10" t="s">
        <v>6</v>
      </c>
      <c r="B21" s="11">
        <v>5</v>
      </c>
      <c r="C21" s="12" t="s">
        <v>7</v>
      </c>
      <c r="D21" s="11">
        <v>4</v>
      </c>
      <c r="F21" s="13"/>
    </row>
    <row r="22" spans="1:6" s="20" customFormat="1" ht="15.75" x14ac:dyDescent="0.25">
      <c r="A22" s="10" t="s">
        <v>8</v>
      </c>
      <c r="B22" s="11">
        <v>0.5</v>
      </c>
      <c r="C22" s="10" t="s">
        <v>9</v>
      </c>
      <c r="D22" s="11">
        <v>3</v>
      </c>
      <c r="F22" s="13"/>
    </row>
    <row r="23" spans="1:6" s="20" customFormat="1" ht="15.75" x14ac:dyDescent="0.25">
      <c r="A23" s="10" t="s">
        <v>10</v>
      </c>
      <c r="B23" s="11">
        <v>3</v>
      </c>
      <c r="C23" s="10" t="s">
        <v>11</v>
      </c>
      <c r="D23" s="11">
        <v>4</v>
      </c>
      <c r="F23" s="13"/>
    </row>
    <row r="24" spans="1:6" s="20" customFormat="1" ht="15.75" x14ac:dyDescent="0.25">
      <c r="A24" s="10" t="s">
        <v>12</v>
      </c>
      <c r="B24" s="11">
        <v>4</v>
      </c>
      <c r="C24" s="10" t="s">
        <v>13</v>
      </c>
      <c r="D24" s="11">
        <v>2</v>
      </c>
      <c r="F24" s="13"/>
    </row>
    <row r="25" spans="1:6" s="20" customFormat="1" ht="15.75" x14ac:dyDescent="0.25">
      <c r="A25" s="10" t="s">
        <v>14</v>
      </c>
      <c r="B25" s="11">
        <v>3</v>
      </c>
      <c r="C25" s="12" t="s">
        <v>15</v>
      </c>
      <c r="D25" s="11">
        <v>0.5</v>
      </c>
      <c r="F25" s="13"/>
    </row>
    <row r="26" spans="1:6" s="20" customFormat="1" ht="15.75" x14ac:dyDescent="0.25">
      <c r="A26" s="10" t="s">
        <v>16</v>
      </c>
      <c r="B26" s="11">
        <v>3</v>
      </c>
      <c r="C26" s="10" t="s">
        <v>17</v>
      </c>
      <c r="D26" s="11">
        <v>3</v>
      </c>
      <c r="F26" s="13"/>
    </row>
    <row r="27" spans="1:6" s="20" customFormat="1" ht="15.75" x14ac:dyDescent="0.25">
      <c r="A27" s="25" t="s">
        <v>29</v>
      </c>
      <c r="B27" s="26">
        <v>2.5</v>
      </c>
      <c r="C27" s="10" t="s">
        <v>19</v>
      </c>
      <c r="D27" s="11">
        <v>4</v>
      </c>
      <c r="F27" s="13"/>
    </row>
    <row r="28" spans="1:6" s="20" customFormat="1" ht="15.75" x14ac:dyDescent="0.25">
      <c r="A28" s="10" t="s">
        <v>20</v>
      </c>
      <c r="B28" s="11">
        <v>1</v>
      </c>
      <c r="C28" s="10" t="s">
        <v>21</v>
      </c>
      <c r="D28" s="11">
        <v>1</v>
      </c>
      <c r="F28" s="13"/>
    </row>
    <row r="29" spans="1:6" s="20" customFormat="1" ht="15.75" x14ac:dyDescent="0.25">
      <c r="A29" s="10" t="s">
        <v>22</v>
      </c>
      <c r="B29" s="7"/>
      <c r="C29" s="10" t="s">
        <v>22</v>
      </c>
      <c r="D29" s="11"/>
      <c r="F29" s="13"/>
    </row>
    <row r="30" spans="1:6" s="20" customFormat="1" ht="15.75" x14ac:dyDescent="0.25">
      <c r="A30" s="14" t="s">
        <v>30</v>
      </c>
      <c r="B30" s="15">
        <v>2</v>
      </c>
      <c r="C30" s="14" t="s">
        <v>31</v>
      </c>
      <c r="D30" s="15">
        <v>3</v>
      </c>
      <c r="F30" s="13"/>
    </row>
    <row r="31" spans="1:6" s="20" customFormat="1" ht="15.75" x14ac:dyDescent="0.25">
      <c r="A31" s="16" t="s">
        <v>25</v>
      </c>
      <c r="B31" s="7">
        <f>SUM(B21:B30)</f>
        <v>24</v>
      </c>
      <c r="C31" s="16" t="s">
        <v>26</v>
      </c>
      <c r="D31" s="7">
        <f>SUM(D21:D30)</f>
        <v>24.5</v>
      </c>
      <c r="F31" s="13"/>
    </row>
    <row r="32" spans="1:6" s="27" customFormat="1" ht="15.75" x14ac:dyDescent="0.25">
      <c r="A32" s="18" t="s">
        <v>27</v>
      </c>
      <c r="B32" s="19"/>
      <c r="C32" s="18">
        <f>D31+B31</f>
        <v>48.5</v>
      </c>
      <c r="D32" s="19"/>
      <c r="F32" s="28"/>
    </row>
    <row r="33" spans="1:6" s="27" customFormat="1" ht="15.75" x14ac:dyDescent="0.25">
      <c r="A33" s="29"/>
      <c r="B33" s="29"/>
      <c r="C33" s="29"/>
      <c r="D33" s="29"/>
      <c r="F33" s="28"/>
    </row>
    <row r="34" spans="1:6" s="27" customFormat="1" ht="15.75" x14ac:dyDescent="0.25">
      <c r="A34" s="100" t="s">
        <v>32</v>
      </c>
      <c r="B34" s="100"/>
      <c r="C34" s="100"/>
      <c r="D34" s="100"/>
      <c r="F34" s="28"/>
    </row>
    <row r="35" spans="1:6" s="27" customFormat="1" ht="15.75" x14ac:dyDescent="0.25">
      <c r="A35" s="3" t="s">
        <v>2</v>
      </c>
      <c r="B35" s="3"/>
      <c r="C35" s="3"/>
      <c r="D35" s="3"/>
      <c r="F35" s="28"/>
    </row>
    <row r="36" spans="1:6" s="27" customFormat="1" ht="15.75" x14ac:dyDescent="0.2">
      <c r="A36" s="6" t="s">
        <v>33</v>
      </c>
      <c r="B36" s="7" t="s">
        <v>4</v>
      </c>
      <c r="C36" s="6" t="s">
        <v>34</v>
      </c>
      <c r="D36" s="7" t="s">
        <v>4</v>
      </c>
      <c r="F36" s="28"/>
    </row>
    <row r="37" spans="1:6" s="27" customFormat="1" x14ac:dyDescent="0.2">
      <c r="A37" s="10" t="s">
        <v>35</v>
      </c>
      <c r="B37" s="11">
        <v>2.5</v>
      </c>
      <c r="C37" s="10" t="s">
        <v>36</v>
      </c>
      <c r="D37" s="11">
        <v>3</v>
      </c>
      <c r="F37" s="28"/>
    </row>
    <row r="38" spans="1:6" s="27" customFormat="1" x14ac:dyDescent="0.2">
      <c r="A38" s="10" t="s">
        <v>37</v>
      </c>
      <c r="B38" s="11">
        <v>0.5</v>
      </c>
      <c r="C38" s="10" t="s">
        <v>38</v>
      </c>
      <c r="D38" s="11">
        <v>3</v>
      </c>
      <c r="F38" s="28"/>
    </row>
    <row r="39" spans="1:6" s="27" customFormat="1" x14ac:dyDescent="0.2">
      <c r="A39" s="10" t="s">
        <v>39</v>
      </c>
      <c r="B39" s="11">
        <v>2.5</v>
      </c>
      <c r="C39" s="10" t="s">
        <v>40</v>
      </c>
      <c r="D39" s="11">
        <v>0.5</v>
      </c>
      <c r="F39" s="28"/>
    </row>
    <row r="40" spans="1:6" s="27" customFormat="1" x14ac:dyDescent="0.2">
      <c r="A40" s="12" t="s">
        <v>41</v>
      </c>
      <c r="B40" s="11">
        <v>4</v>
      </c>
      <c r="C40" s="10" t="s">
        <v>42</v>
      </c>
      <c r="D40" s="11">
        <v>4</v>
      </c>
      <c r="F40" s="28"/>
    </row>
    <row r="41" spans="1:6" s="27" customFormat="1" x14ac:dyDescent="0.2">
      <c r="A41" s="10" t="s">
        <v>43</v>
      </c>
      <c r="B41" s="11">
        <v>1</v>
      </c>
      <c r="C41" s="10" t="s">
        <v>44</v>
      </c>
      <c r="D41" s="11">
        <v>1</v>
      </c>
      <c r="F41" s="28"/>
    </row>
    <row r="42" spans="1:6" s="27" customFormat="1" x14ac:dyDescent="0.2">
      <c r="A42" s="10" t="s">
        <v>45</v>
      </c>
      <c r="B42" s="11">
        <v>4.5</v>
      </c>
      <c r="C42" s="10" t="s">
        <v>46</v>
      </c>
      <c r="D42" s="11">
        <v>2</v>
      </c>
      <c r="F42" s="28"/>
    </row>
    <row r="43" spans="1:6" s="27" customFormat="1" x14ac:dyDescent="0.2">
      <c r="A43" s="10" t="s">
        <v>47</v>
      </c>
      <c r="B43" s="11">
        <v>0.5</v>
      </c>
      <c r="C43" s="10" t="s">
        <v>48</v>
      </c>
      <c r="D43" s="11">
        <v>4</v>
      </c>
      <c r="F43" s="28"/>
    </row>
    <row r="44" spans="1:6" s="27" customFormat="1" x14ac:dyDescent="0.2">
      <c r="A44" s="10" t="s">
        <v>49</v>
      </c>
      <c r="B44" s="11">
        <v>1</v>
      </c>
      <c r="C44" s="31" t="s">
        <v>50</v>
      </c>
      <c r="D44" s="11">
        <v>4</v>
      </c>
      <c r="F44" s="28"/>
    </row>
    <row r="45" spans="1:6" s="27" customFormat="1" x14ac:dyDescent="0.2">
      <c r="A45" s="25" t="s">
        <v>51</v>
      </c>
      <c r="B45" s="26">
        <v>3.5</v>
      </c>
      <c r="C45" s="10" t="s">
        <v>52</v>
      </c>
      <c r="D45" s="11">
        <v>4</v>
      </c>
      <c r="F45" s="28"/>
    </row>
    <row r="46" spans="1:6" s="27" customFormat="1" ht="15.75" x14ac:dyDescent="0.25">
      <c r="A46" s="16" t="s">
        <v>25</v>
      </c>
      <c r="B46" s="7">
        <f>SUM(B37:B45)</f>
        <v>20</v>
      </c>
      <c r="C46" s="16" t="s">
        <v>26</v>
      </c>
      <c r="D46" s="7">
        <f>SUM(D37:D45)</f>
        <v>25.5</v>
      </c>
      <c r="F46" s="28"/>
    </row>
    <row r="47" spans="1:6" s="27" customFormat="1" ht="15.75" x14ac:dyDescent="0.25">
      <c r="A47" s="32"/>
      <c r="B47" s="32"/>
      <c r="C47" s="32"/>
      <c r="D47" s="32"/>
      <c r="F47" s="28"/>
    </row>
    <row r="48" spans="1:6" s="27" customFormat="1" ht="15.75" x14ac:dyDescent="0.25">
      <c r="A48" s="3" t="s">
        <v>53</v>
      </c>
      <c r="B48" s="3"/>
      <c r="C48" s="3"/>
      <c r="D48" s="3"/>
      <c r="F48" s="28"/>
    </row>
    <row r="49" spans="1:6" s="27" customFormat="1" ht="15.75" x14ac:dyDescent="0.2">
      <c r="A49" s="6" t="s">
        <v>33</v>
      </c>
      <c r="B49" s="7" t="s">
        <v>4</v>
      </c>
      <c r="C49" s="6" t="s">
        <v>34</v>
      </c>
      <c r="D49" s="7" t="s">
        <v>4</v>
      </c>
      <c r="F49" s="28"/>
    </row>
    <row r="50" spans="1:6" s="27" customFormat="1" ht="15.75" x14ac:dyDescent="0.2">
      <c r="A50" s="33"/>
      <c r="B50" s="34"/>
      <c r="C50" s="14" t="s">
        <v>54</v>
      </c>
      <c r="D50" s="15">
        <v>2</v>
      </c>
      <c r="F50" s="28"/>
    </row>
    <row r="51" spans="1:6" s="27" customFormat="1" ht="15.75" x14ac:dyDescent="0.25">
      <c r="A51" s="6" t="s">
        <v>55</v>
      </c>
      <c r="B51" s="7"/>
      <c r="C51" s="35">
        <f>B46+D46+D50</f>
        <v>47.5</v>
      </c>
      <c r="D51" s="11"/>
      <c r="F51" s="28"/>
    </row>
    <row r="52" spans="1:6" s="27" customFormat="1" ht="15.75" x14ac:dyDescent="0.25">
      <c r="A52" s="32"/>
      <c r="B52" s="32"/>
      <c r="C52" s="32"/>
      <c r="D52" s="32"/>
      <c r="F52" s="28"/>
    </row>
    <row r="53" spans="1:6" s="27" customFormat="1" ht="15.75" x14ac:dyDescent="0.25">
      <c r="A53" s="97" t="s">
        <v>56</v>
      </c>
      <c r="B53" s="97"/>
      <c r="C53" s="97"/>
      <c r="D53" s="97"/>
      <c r="F53" s="28"/>
    </row>
    <row r="54" spans="1:6" s="27" customFormat="1" ht="15.75" x14ac:dyDescent="0.25">
      <c r="A54" s="22" t="s">
        <v>2</v>
      </c>
      <c r="B54" s="23"/>
      <c r="C54" s="23"/>
      <c r="D54" s="24"/>
      <c r="F54" s="28"/>
    </row>
    <row r="55" spans="1:6" s="27" customFormat="1" ht="15.75" x14ac:dyDescent="0.2">
      <c r="A55" s="6" t="s">
        <v>33</v>
      </c>
      <c r="B55" s="7" t="s">
        <v>4</v>
      </c>
      <c r="C55" s="6" t="s">
        <v>34</v>
      </c>
      <c r="D55" s="7" t="s">
        <v>4</v>
      </c>
      <c r="F55" s="28"/>
    </row>
    <row r="56" spans="1:6" s="27" customFormat="1" x14ac:dyDescent="0.2">
      <c r="A56" s="10" t="s">
        <v>35</v>
      </c>
      <c r="B56" s="11">
        <v>2.5</v>
      </c>
      <c r="C56" s="10" t="s">
        <v>36</v>
      </c>
      <c r="D56" s="11">
        <v>3</v>
      </c>
      <c r="F56" s="28"/>
    </row>
    <row r="57" spans="1:6" s="27" customFormat="1" x14ac:dyDescent="0.2">
      <c r="A57" s="10" t="s">
        <v>37</v>
      </c>
      <c r="B57" s="11">
        <v>0.5</v>
      </c>
      <c r="C57" s="10" t="s">
        <v>38</v>
      </c>
      <c r="D57" s="11">
        <v>3</v>
      </c>
      <c r="F57" s="28"/>
    </row>
    <row r="58" spans="1:6" x14ac:dyDescent="0.2">
      <c r="A58" s="10" t="s">
        <v>39</v>
      </c>
      <c r="B58" s="11">
        <v>2.5</v>
      </c>
      <c r="C58" s="10" t="s">
        <v>40</v>
      </c>
      <c r="D58" s="11">
        <v>0.5</v>
      </c>
    </row>
    <row r="59" spans="1:6" x14ac:dyDescent="0.2">
      <c r="A59" s="12" t="s">
        <v>41</v>
      </c>
      <c r="B59" s="11">
        <v>4</v>
      </c>
      <c r="C59" s="10" t="s">
        <v>42</v>
      </c>
      <c r="D59" s="11">
        <v>4</v>
      </c>
    </row>
    <row r="60" spans="1:6" s="8" customFormat="1" x14ac:dyDescent="0.2">
      <c r="A60" s="10" t="s">
        <v>43</v>
      </c>
      <c r="B60" s="11">
        <v>1</v>
      </c>
      <c r="C60" s="10" t="s">
        <v>44</v>
      </c>
      <c r="D60" s="11">
        <v>1</v>
      </c>
      <c r="F60" s="9"/>
    </row>
    <row r="61" spans="1:6" outlineLevel="1" x14ac:dyDescent="0.2">
      <c r="A61" s="10" t="s">
        <v>45</v>
      </c>
      <c r="B61" s="11">
        <v>4.5</v>
      </c>
      <c r="C61" s="10" t="s">
        <v>46</v>
      </c>
      <c r="D61" s="11">
        <v>2</v>
      </c>
    </row>
    <row r="62" spans="1:6" outlineLevel="1" x14ac:dyDescent="0.2">
      <c r="A62" s="10" t="s">
        <v>47</v>
      </c>
      <c r="B62" s="11">
        <v>0.5</v>
      </c>
      <c r="C62" s="10" t="s">
        <v>48</v>
      </c>
      <c r="D62" s="11">
        <v>4</v>
      </c>
    </row>
    <row r="63" spans="1:6" outlineLevel="1" x14ac:dyDescent="0.2">
      <c r="A63" s="10" t="s">
        <v>49</v>
      </c>
      <c r="B63" s="11">
        <v>1</v>
      </c>
      <c r="C63" s="31" t="s">
        <v>50</v>
      </c>
      <c r="D63" s="11">
        <v>4</v>
      </c>
    </row>
    <row r="64" spans="1:6" outlineLevel="1" x14ac:dyDescent="0.2">
      <c r="A64" s="25" t="s">
        <v>51</v>
      </c>
      <c r="B64" s="26">
        <v>3.5</v>
      </c>
      <c r="C64" s="10" t="s">
        <v>52</v>
      </c>
      <c r="D64" s="11">
        <v>4</v>
      </c>
    </row>
    <row r="65" spans="1:6" ht="15.75" outlineLevel="1" x14ac:dyDescent="0.25">
      <c r="A65" s="16" t="s">
        <v>25</v>
      </c>
      <c r="B65" s="7">
        <f>SUM(B56:B64)</f>
        <v>20</v>
      </c>
      <c r="C65" s="16" t="s">
        <v>26</v>
      </c>
      <c r="D65" s="7">
        <f>SUM(D56:D64)</f>
        <v>25.5</v>
      </c>
    </row>
    <row r="66" spans="1:6" ht="12.75" outlineLevel="1" x14ac:dyDescent="0.2">
      <c r="A66" s="4"/>
      <c r="B66" s="4"/>
      <c r="C66" s="4"/>
      <c r="D66" s="4"/>
    </row>
    <row r="67" spans="1:6" ht="15.75" outlineLevel="1" x14ac:dyDescent="0.25">
      <c r="A67" s="22" t="s">
        <v>57</v>
      </c>
      <c r="B67" s="23"/>
      <c r="C67" s="23"/>
      <c r="D67" s="24"/>
    </row>
    <row r="68" spans="1:6" ht="15.75" outlineLevel="1" x14ac:dyDescent="0.2">
      <c r="A68" s="6" t="s">
        <v>34</v>
      </c>
      <c r="B68" s="7" t="s">
        <v>4</v>
      </c>
      <c r="C68" s="6" t="s">
        <v>58</v>
      </c>
      <c r="D68" s="7" t="s">
        <v>4</v>
      </c>
    </row>
    <row r="69" spans="1:6" ht="30" x14ac:dyDescent="0.2">
      <c r="A69" s="36" t="s">
        <v>59</v>
      </c>
      <c r="B69" s="15">
        <v>2</v>
      </c>
      <c r="C69" s="36" t="s">
        <v>60</v>
      </c>
      <c r="D69" s="15">
        <v>2</v>
      </c>
    </row>
    <row r="70" spans="1:6" s="17" customFormat="1" ht="15.75" x14ac:dyDescent="0.25">
      <c r="A70" s="37" t="s">
        <v>55</v>
      </c>
      <c r="B70" s="38"/>
      <c r="C70" s="21">
        <f>B65+D65+B69+D69</f>
        <v>49.5</v>
      </c>
      <c r="D70" s="39"/>
      <c r="F70" s="40"/>
    </row>
    <row r="71" spans="1:6" ht="12.75" x14ac:dyDescent="0.2">
      <c r="A71" s="4"/>
      <c r="B71" s="4"/>
      <c r="C71" s="4"/>
      <c r="D71" s="4"/>
    </row>
    <row r="72" spans="1:6" ht="12.75" x14ac:dyDescent="0.2">
      <c r="A72" s="4"/>
      <c r="B72" s="4"/>
      <c r="C72" s="4"/>
      <c r="D72" s="4"/>
    </row>
    <row r="73" spans="1:6" ht="15.75" x14ac:dyDescent="0.25">
      <c r="A73" s="97" t="s">
        <v>61</v>
      </c>
      <c r="B73" s="97"/>
      <c r="C73" s="97"/>
      <c r="D73" s="97"/>
    </row>
    <row r="74" spans="1:6" ht="15.75" x14ac:dyDescent="0.25">
      <c r="A74" s="102" t="s">
        <v>2</v>
      </c>
      <c r="B74" s="103"/>
      <c r="C74" s="103"/>
      <c r="D74" s="104"/>
    </row>
    <row r="75" spans="1:6" ht="15.75" x14ac:dyDescent="0.2">
      <c r="A75" s="6" t="s">
        <v>33</v>
      </c>
      <c r="B75" s="7" t="s">
        <v>4</v>
      </c>
      <c r="C75" s="6" t="s">
        <v>34</v>
      </c>
      <c r="D75" s="7" t="s">
        <v>4</v>
      </c>
    </row>
    <row r="76" spans="1:6" x14ac:dyDescent="0.2">
      <c r="A76" s="10" t="s">
        <v>35</v>
      </c>
      <c r="B76" s="11">
        <v>2.5</v>
      </c>
      <c r="C76" s="10" t="s">
        <v>36</v>
      </c>
      <c r="D76" s="11">
        <v>3</v>
      </c>
    </row>
    <row r="77" spans="1:6" x14ac:dyDescent="0.2">
      <c r="A77" s="10" t="s">
        <v>37</v>
      </c>
      <c r="B77" s="11">
        <v>0.5</v>
      </c>
      <c r="C77" s="43"/>
      <c r="D77" s="43"/>
    </row>
    <row r="78" spans="1:6" x14ac:dyDescent="0.2">
      <c r="A78" s="10" t="s">
        <v>39</v>
      </c>
      <c r="B78" s="11">
        <v>2.5</v>
      </c>
      <c r="C78" s="10" t="s">
        <v>40</v>
      </c>
      <c r="D78" s="11">
        <v>0.5</v>
      </c>
    </row>
    <row r="79" spans="1:6" x14ac:dyDescent="0.2">
      <c r="A79" s="12" t="s">
        <v>41</v>
      </c>
      <c r="B79" s="11">
        <v>4</v>
      </c>
      <c r="C79" s="10" t="s">
        <v>42</v>
      </c>
      <c r="D79" s="11">
        <v>4</v>
      </c>
    </row>
    <row r="80" spans="1:6" x14ac:dyDescent="0.2">
      <c r="A80" s="10" t="s">
        <v>43</v>
      </c>
      <c r="B80" s="11">
        <v>1</v>
      </c>
      <c r="C80" s="10" t="s">
        <v>44</v>
      </c>
      <c r="D80" s="11">
        <v>1</v>
      </c>
    </row>
    <row r="81" spans="1:6" x14ac:dyDescent="0.2">
      <c r="A81" s="10" t="s">
        <v>45</v>
      </c>
      <c r="B81" s="11">
        <v>4.5</v>
      </c>
      <c r="C81" s="10" t="s">
        <v>46</v>
      </c>
      <c r="D81" s="11">
        <v>2</v>
      </c>
    </row>
    <row r="82" spans="1:6" x14ac:dyDescent="0.2">
      <c r="A82" s="10" t="s">
        <v>47</v>
      </c>
      <c r="B82" s="11">
        <v>0.5</v>
      </c>
      <c r="C82" s="10" t="s">
        <v>48</v>
      </c>
      <c r="D82" s="11">
        <v>4</v>
      </c>
    </row>
    <row r="83" spans="1:6" x14ac:dyDescent="0.2">
      <c r="A83" s="10" t="s">
        <v>49</v>
      </c>
      <c r="B83" s="11">
        <v>1</v>
      </c>
      <c r="C83" s="31" t="s">
        <v>50</v>
      </c>
      <c r="D83" s="11">
        <v>4</v>
      </c>
    </row>
    <row r="84" spans="1:6" x14ac:dyDescent="0.2">
      <c r="A84" s="25" t="s">
        <v>51</v>
      </c>
      <c r="B84" s="26">
        <v>3.5</v>
      </c>
      <c r="C84" s="10" t="s">
        <v>52</v>
      </c>
      <c r="D84" s="11">
        <v>4</v>
      </c>
    </row>
    <row r="85" spans="1:6" ht="15.75" x14ac:dyDescent="0.25">
      <c r="A85" s="16" t="s">
        <v>25</v>
      </c>
      <c r="B85" s="7">
        <f>SUM(B76:B84)</f>
        <v>20</v>
      </c>
      <c r="C85" s="16" t="s">
        <v>26</v>
      </c>
      <c r="D85" s="7">
        <f>SUM(D76:D84)</f>
        <v>22.5</v>
      </c>
    </row>
    <row r="86" spans="1:6" ht="12.75" x14ac:dyDescent="0.2">
      <c r="A86" s="4"/>
      <c r="B86" s="4"/>
      <c r="C86" s="4"/>
      <c r="D86" s="4"/>
    </row>
    <row r="87" spans="1:6" ht="15.75" x14ac:dyDescent="0.25">
      <c r="A87" s="125" t="s">
        <v>62</v>
      </c>
      <c r="B87" s="126"/>
      <c r="C87" s="126"/>
      <c r="D87" s="127"/>
    </row>
    <row r="88" spans="1:6" ht="15.75" x14ac:dyDescent="0.2">
      <c r="A88" s="6" t="s">
        <v>34</v>
      </c>
      <c r="B88" s="7" t="s">
        <v>4</v>
      </c>
      <c r="C88" s="6" t="s">
        <v>58</v>
      </c>
      <c r="D88" s="7" t="s">
        <v>4</v>
      </c>
    </row>
    <row r="89" spans="1:6" ht="30" x14ac:dyDescent="0.2">
      <c r="A89" s="36" t="s">
        <v>59</v>
      </c>
      <c r="B89" s="15">
        <v>2</v>
      </c>
      <c r="C89" s="36" t="s">
        <v>60</v>
      </c>
      <c r="D89" s="15">
        <v>2</v>
      </c>
    </row>
    <row r="90" spans="1:6" ht="15.75" x14ac:dyDescent="0.25">
      <c r="A90" s="37" t="s">
        <v>55</v>
      </c>
      <c r="B90" s="38"/>
      <c r="C90" s="21">
        <f>B85+D85+B89+D89</f>
        <v>46.5</v>
      </c>
      <c r="D90" s="39"/>
    </row>
    <row r="91" spans="1:6" ht="15.75" x14ac:dyDescent="0.25">
      <c r="A91" s="44"/>
      <c r="B91" s="45"/>
      <c r="C91" s="32"/>
      <c r="D91" s="46"/>
    </row>
    <row r="92" spans="1:6" ht="15.75" x14ac:dyDescent="0.25">
      <c r="A92" s="125" t="s">
        <v>63</v>
      </c>
      <c r="B92" s="126"/>
      <c r="C92" s="126"/>
      <c r="D92" s="127"/>
    </row>
    <row r="93" spans="1:6" ht="15.75" x14ac:dyDescent="0.2">
      <c r="A93" s="6" t="s">
        <v>33</v>
      </c>
      <c r="B93" s="7" t="s">
        <v>4</v>
      </c>
      <c r="C93" s="6" t="s">
        <v>34</v>
      </c>
      <c r="D93" s="7" t="s">
        <v>4</v>
      </c>
    </row>
    <row r="94" spans="1:6" x14ac:dyDescent="0.2">
      <c r="A94" s="47"/>
      <c r="B94" s="11"/>
      <c r="C94" s="25" t="s">
        <v>38</v>
      </c>
      <c r="D94" s="26">
        <v>3</v>
      </c>
    </row>
    <row r="95" spans="1:6" x14ac:dyDescent="0.2">
      <c r="A95" s="48"/>
      <c r="B95" s="49"/>
      <c r="C95" s="50"/>
      <c r="D95" s="49"/>
    </row>
    <row r="96" spans="1:6" ht="15.75" x14ac:dyDescent="0.25">
      <c r="A96" s="94" t="s">
        <v>64</v>
      </c>
      <c r="B96" s="95"/>
      <c r="C96" s="95"/>
      <c r="D96" s="95"/>
      <c r="E96" s="95"/>
      <c r="F96" s="96"/>
    </row>
    <row r="97" spans="1:6" s="8" customFormat="1" ht="15.75" x14ac:dyDescent="0.2">
      <c r="A97" s="6" t="s">
        <v>33</v>
      </c>
      <c r="B97" s="7" t="s">
        <v>4</v>
      </c>
      <c r="C97" s="6" t="s">
        <v>34</v>
      </c>
      <c r="D97" s="7" t="s">
        <v>4</v>
      </c>
      <c r="E97" s="6" t="s">
        <v>58</v>
      </c>
      <c r="F97" s="7" t="s">
        <v>4</v>
      </c>
    </row>
    <row r="98" spans="1:6" outlineLevel="1" x14ac:dyDescent="0.2">
      <c r="A98" s="47" t="s">
        <v>65</v>
      </c>
      <c r="B98" s="11">
        <v>1</v>
      </c>
      <c r="C98" s="47" t="s">
        <v>66</v>
      </c>
      <c r="D98" s="11"/>
      <c r="E98" s="31" t="s">
        <v>67</v>
      </c>
      <c r="F98" s="51">
        <v>3</v>
      </c>
    </row>
    <row r="99" spans="1:6" outlineLevel="1" x14ac:dyDescent="0.2">
      <c r="A99" s="47" t="s">
        <v>68</v>
      </c>
      <c r="B99" s="11">
        <v>2</v>
      </c>
      <c r="C99" s="47"/>
      <c r="D99" s="11"/>
      <c r="E99" s="43"/>
      <c r="F99" s="51"/>
    </row>
    <row r="100" spans="1:6" outlineLevel="1" x14ac:dyDescent="0.2">
      <c r="A100" s="47" t="s">
        <v>69</v>
      </c>
      <c r="B100" s="11">
        <v>1</v>
      </c>
      <c r="C100" s="47"/>
      <c r="D100" s="11"/>
      <c r="E100" s="31"/>
      <c r="F100" s="51"/>
    </row>
    <row r="101" spans="1:6" x14ac:dyDescent="0.2">
      <c r="A101" s="52"/>
    </row>
    <row r="102" spans="1:6" ht="33.75" customHeight="1" x14ac:dyDescent="0.2">
      <c r="A102" s="55" t="s">
        <v>70</v>
      </c>
      <c r="B102" s="56"/>
      <c r="C102" s="56"/>
      <c r="D102" s="56"/>
      <c r="E102" s="56"/>
      <c r="F102" s="56"/>
    </row>
    <row r="103" spans="1:6" ht="17.25" customHeight="1" x14ac:dyDescent="0.25">
      <c r="A103" s="123" t="s">
        <v>71</v>
      </c>
      <c r="B103" s="123"/>
      <c r="C103" s="123"/>
      <c r="D103" s="123"/>
    </row>
    <row r="104" spans="1:6" ht="15.75" outlineLevel="1" x14ac:dyDescent="0.25">
      <c r="A104" s="105" t="s">
        <v>53</v>
      </c>
      <c r="B104" s="106"/>
      <c r="C104" s="106"/>
      <c r="D104" s="107"/>
      <c r="F104" s="4"/>
    </row>
    <row r="105" spans="1:6" ht="15.75" outlineLevel="1" x14ac:dyDescent="0.2">
      <c r="A105" s="6" t="s">
        <v>33</v>
      </c>
      <c r="B105" s="7" t="s">
        <v>4</v>
      </c>
      <c r="C105" s="6" t="s">
        <v>34</v>
      </c>
      <c r="D105" s="7" t="s">
        <v>4</v>
      </c>
      <c r="F105" s="4"/>
    </row>
    <row r="106" spans="1:6" outlineLevel="1" x14ac:dyDescent="0.2">
      <c r="A106" s="25" t="s">
        <v>72</v>
      </c>
      <c r="B106" s="26">
        <v>2</v>
      </c>
      <c r="C106" s="25" t="s">
        <v>73</v>
      </c>
      <c r="D106" s="26">
        <v>3</v>
      </c>
      <c r="F106" s="4"/>
    </row>
    <row r="107" spans="1:6" ht="30" outlineLevel="1" x14ac:dyDescent="0.2">
      <c r="A107" s="10" t="s">
        <v>120</v>
      </c>
      <c r="B107" s="26">
        <v>3</v>
      </c>
      <c r="C107" s="25" t="s">
        <v>74</v>
      </c>
      <c r="D107" s="26">
        <v>4</v>
      </c>
    </row>
    <row r="108" spans="1:6" outlineLevel="1" x14ac:dyDescent="0.2">
      <c r="A108" s="10" t="s">
        <v>75</v>
      </c>
      <c r="B108" s="11">
        <v>3</v>
      </c>
      <c r="C108" s="91" t="s">
        <v>119</v>
      </c>
      <c r="D108" s="26">
        <v>2</v>
      </c>
    </row>
    <row r="109" spans="1:6" outlineLevel="1" x14ac:dyDescent="0.2">
      <c r="A109" s="25" t="s">
        <v>76</v>
      </c>
      <c r="B109" s="11">
        <v>2</v>
      </c>
      <c r="C109" s="10" t="s">
        <v>77</v>
      </c>
      <c r="D109" s="11">
        <v>2</v>
      </c>
    </row>
    <row r="110" spans="1:6" outlineLevel="1" x14ac:dyDescent="0.2">
      <c r="A110" s="25" t="s">
        <v>78</v>
      </c>
      <c r="B110" s="26">
        <v>2.5</v>
      </c>
      <c r="C110" s="57" t="s">
        <v>79</v>
      </c>
      <c r="D110" s="58">
        <v>3.5</v>
      </c>
    </row>
    <row r="111" spans="1:6" outlineLevel="1" x14ac:dyDescent="0.2">
      <c r="A111" s="59" t="s">
        <v>80</v>
      </c>
      <c r="B111" s="26">
        <v>2</v>
      </c>
      <c r="C111" s="57"/>
      <c r="D111" s="58"/>
    </row>
    <row r="112" spans="1:6" outlineLevel="1" x14ac:dyDescent="0.2">
      <c r="A112" s="10" t="s">
        <v>81</v>
      </c>
      <c r="B112" s="46">
        <v>2</v>
      </c>
      <c r="C112" s="57"/>
      <c r="D112" s="58"/>
    </row>
    <row r="113" spans="1:6" s="17" customFormat="1" ht="15.75" outlineLevel="1" x14ac:dyDescent="0.25">
      <c r="A113" s="60"/>
      <c r="B113" s="7">
        <f>SUM(B106:B112)</f>
        <v>16.5</v>
      </c>
      <c r="C113" s="61"/>
      <c r="D113" s="62">
        <f>SUM(D106:D112)</f>
        <v>14.5</v>
      </c>
      <c r="F113" s="40"/>
    </row>
    <row r="114" spans="1:6" ht="15.75" outlineLevel="1" x14ac:dyDescent="0.25">
      <c r="A114" s="37" t="s">
        <v>55</v>
      </c>
      <c r="B114" s="63"/>
      <c r="C114" s="30">
        <f>B113+D113</f>
        <v>31</v>
      </c>
      <c r="D114" s="64"/>
    </row>
    <row r="115" spans="1:6" outlineLevel="1" x14ac:dyDescent="0.2">
      <c r="A115" s="65"/>
    </row>
    <row r="116" spans="1:6" outlineLevel="1" x14ac:dyDescent="0.2">
      <c r="A116" s="65"/>
    </row>
    <row r="117" spans="1:6" ht="15.75" outlineLevel="1" x14ac:dyDescent="0.25">
      <c r="A117" s="108" t="s">
        <v>57</v>
      </c>
      <c r="B117" s="109"/>
      <c r="C117" s="109"/>
      <c r="D117" s="110"/>
    </row>
    <row r="118" spans="1:6" ht="15.75" outlineLevel="1" x14ac:dyDescent="0.2">
      <c r="A118" s="6" t="s">
        <v>33</v>
      </c>
      <c r="B118" s="7" t="s">
        <v>4</v>
      </c>
      <c r="C118" s="6" t="s">
        <v>34</v>
      </c>
      <c r="D118" s="7" t="s">
        <v>4</v>
      </c>
    </row>
    <row r="119" spans="1:6" outlineLevel="1" x14ac:dyDescent="0.2">
      <c r="A119" s="25" t="s">
        <v>72</v>
      </c>
      <c r="B119" s="26">
        <v>2</v>
      </c>
      <c r="C119" s="25" t="s">
        <v>73</v>
      </c>
      <c r="D119" s="26">
        <v>3</v>
      </c>
    </row>
    <row r="120" spans="1:6" outlineLevel="1" x14ac:dyDescent="0.2">
      <c r="A120" s="10" t="s">
        <v>82</v>
      </c>
      <c r="B120" s="11">
        <v>3</v>
      </c>
      <c r="C120" s="25" t="s">
        <v>74</v>
      </c>
      <c r="D120" s="26">
        <v>4</v>
      </c>
    </row>
    <row r="121" spans="1:6" outlineLevel="1" x14ac:dyDescent="0.2">
      <c r="A121" s="12" t="s">
        <v>118</v>
      </c>
      <c r="B121" s="26">
        <v>2</v>
      </c>
      <c r="C121" s="25" t="s">
        <v>83</v>
      </c>
      <c r="D121" s="26">
        <v>2</v>
      </c>
    </row>
    <row r="122" spans="1:6" ht="30" outlineLevel="1" x14ac:dyDescent="0.2">
      <c r="A122" s="87" t="s">
        <v>75</v>
      </c>
      <c r="B122" s="26">
        <v>3</v>
      </c>
      <c r="C122" s="25" t="s">
        <v>114</v>
      </c>
      <c r="D122" s="26">
        <v>3</v>
      </c>
    </row>
    <row r="123" spans="1:6" outlineLevel="1" x14ac:dyDescent="0.2">
      <c r="A123" s="25" t="s">
        <v>85</v>
      </c>
      <c r="B123" s="26">
        <v>3</v>
      </c>
      <c r="C123" s="25" t="s">
        <v>113</v>
      </c>
      <c r="D123" s="26">
        <v>3</v>
      </c>
    </row>
    <row r="124" spans="1:6" outlineLevel="1" x14ac:dyDescent="0.2">
      <c r="A124" s="25" t="s">
        <v>112</v>
      </c>
      <c r="B124" s="26">
        <v>3</v>
      </c>
      <c r="C124" s="88"/>
      <c r="D124" s="26"/>
    </row>
    <row r="125" spans="1:6" ht="12.75" outlineLevel="1" x14ac:dyDescent="0.2">
      <c r="A125" s="43"/>
      <c r="B125" s="43"/>
      <c r="C125" s="43"/>
      <c r="D125" s="43"/>
    </row>
    <row r="126" spans="1:6" ht="15.75" outlineLevel="1" x14ac:dyDescent="0.25">
      <c r="A126" s="16" t="s">
        <v>25</v>
      </c>
      <c r="B126" s="7">
        <f>SUM(B119:B125)</f>
        <v>16</v>
      </c>
      <c r="C126" s="16" t="s">
        <v>86</v>
      </c>
      <c r="D126" s="7">
        <f>SUM(D119:D124)</f>
        <v>15</v>
      </c>
    </row>
    <row r="127" spans="1:6" ht="15.75" outlineLevel="1" x14ac:dyDescent="0.2">
      <c r="A127" s="37" t="s">
        <v>55</v>
      </c>
      <c r="B127" s="66"/>
      <c r="C127" s="37">
        <f>B126+D126</f>
        <v>31</v>
      </c>
      <c r="D127" s="66"/>
    </row>
    <row r="128" spans="1:6" ht="15.75" outlineLevel="1" x14ac:dyDescent="0.2">
      <c r="A128" s="44"/>
      <c r="B128" s="45"/>
      <c r="C128" s="44"/>
      <c r="D128" s="45"/>
    </row>
    <row r="129" spans="1:7" outlineLevel="1" x14ac:dyDescent="0.2">
      <c r="C129" s="68"/>
      <c r="D129" s="46"/>
    </row>
    <row r="130" spans="1:7" ht="15.75" outlineLevel="1" x14ac:dyDescent="0.25">
      <c r="A130" s="102" t="s">
        <v>87</v>
      </c>
      <c r="B130" s="103"/>
      <c r="C130" s="103"/>
      <c r="D130" s="104"/>
    </row>
    <row r="131" spans="1:7" ht="15.75" outlineLevel="1" x14ac:dyDescent="0.2">
      <c r="A131" s="33" t="s">
        <v>33</v>
      </c>
      <c r="B131" s="34" t="s">
        <v>4</v>
      </c>
      <c r="C131" s="33" t="s">
        <v>34</v>
      </c>
      <c r="D131" s="34" t="s">
        <v>4</v>
      </c>
    </row>
    <row r="132" spans="1:7" outlineLevel="1" x14ac:dyDescent="0.2">
      <c r="A132" s="25" t="s">
        <v>78</v>
      </c>
      <c r="B132" s="69">
        <v>2.5</v>
      </c>
      <c r="C132" s="91" t="s">
        <v>73</v>
      </c>
      <c r="D132" s="69">
        <v>3</v>
      </c>
    </row>
    <row r="133" spans="1:7" outlineLevel="1" x14ac:dyDescent="0.2">
      <c r="A133" s="25" t="s">
        <v>72</v>
      </c>
      <c r="B133" s="69">
        <v>2</v>
      </c>
      <c r="C133" s="25" t="s">
        <v>74</v>
      </c>
      <c r="D133" s="69">
        <v>4</v>
      </c>
    </row>
    <row r="134" spans="1:7" outlineLevel="1" x14ac:dyDescent="0.2">
      <c r="A134" s="25" t="s">
        <v>88</v>
      </c>
      <c r="B134" s="69">
        <v>2</v>
      </c>
      <c r="C134" s="25" t="s">
        <v>89</v>
      </c>
      <c r="D134" s="69">
        <v>2</v>
      </c>
    </row>
    <row r="135" spans="1:7" outlineLevel="1" x14ac:dyDescent="0.2">
      <c r="A135" s="87" t="s">
        <v>90</v>
      </c>
      <c r="B135" s="89">
        <v>3</v>
      </c>
      <c r="C135" s="87" t="s">
        <v>83</v>
      </c>
      <c r="D135" s="89">
        <v>3.5</v>
      </c>
    </row>
    <row r="136" spans="1:7" outlineLevel="1" x14ac:dyDescent="0.2">
      <c r="A136" s="87" t="s">
        <v>91</v>
      </c>
      <c r="B136" s="89">
        <v>3</v>
      </c>
      <c r="C136" s="25" t="s">
        <v>84</v>
      </c>
      <c r="D136" s="69">
        <v>3</v>
      </c>
    </row>
    <row r="137" spans="1:7" x14ac:dyDescent="0.2">
      <c r="A137" s="25" t="s">
        <v>112</v>
      </c>
      <c r="B137" s="26">
        <v>3</v>
      </c>
      <c r="C137" s="25" t="s">
        <v>112</v>
      </c>
      <c r="D137" s="26">
        <v>3</v>
      </c>
    </row>
    <row r="138" spans="1:7" s="17" customFormat="1" ht="15.75" x14ac:dyDescent="0.25">
      <c r="A138" s="61"/>
      <c r="B138" s="62">
        <f>SUM(B132:B137)</f>
        <v>15.5</v>
      </c>
      <c r="C138" s="61"/>
      <c r="D138" s="62">
        <f>SUM(D132:D137)</f>
        <v>18.5</v>
      </c>
      <c r="F138" s="40"/>
    </row>
    <row r="139" spans="1:7" s="17" customFormat="1" ht="15.75" x14ac:dyDescent="0.25">
      <c r="A139" s="37" t="s">
        <v>55</v>
      </c>
      <c r="B139" s="66"/>
      <c r="C139" s="70">
        <f>B138+D138</f>
        <v>34</v>
      </c>
      <c r="D139" s="64"/>
      <c r="F139" s="40"/>
    </row>
    <row r="142" spans="1:7" ht="24.75" customHeight="1" x14ac:dyDescent="0.2">
      <c r="A142" s="111" t="s">
        <v>92</v>
      </c>
      <c r="B142" s="112"/>
      <c r="C142" s="112"/>
      <c r="D142" s="113"/>
      <c r="E142" s="53"/>
      <c r="F142" s="53"/>
      <c r="G142" s="53"/>
    </row>
    <row r="143" spans="1:7" ht="15.75" x14ac:dyDescent="0.2">
      <c r="A143" s="6" t="s">
        <v>33</v>
      </c>
      <c r="B143" s="7" t="s">
        <v>4</v>
      </c>
      <c r="C143" s="6" t="s">
        <v>34</v>
      </c>
      <c r="D143" s="7" t="s">
        <v>4</v>
      </c>
    </row>
    <row r="144" spans="1:7" s="71" customFormat="1" ht="24.75" customHeight="1" x14ac:dyDescent="0.2">
      <c r="A144" s="114" t="s">
        <v>93</v>
      </c>
      <c r="B144" s="115"/>
      <c r="C144" s="115"/>
      <c r="D144" s="116"/>
      <c r="F144" s="72"/>
    </row>
    <row r="145" spans="1:6" s="73" customFormat="1" x14ac:dyDescent="0.2">
      <c r="A145" s="25" t="s">
        <v>94</v>
      </c>
      <c r="B145" s="26">
        <v>2</v>
      </c>
      <c r="C145" s="25" t="s">
        <v>96</v>
      </c>
      <c r="D145" s="26">
        <v>3</v>
      </c>
      <c r="F145" s="54"/>
    </row>
    <row r="146" spans="1:6" s="73" customFormat="1" x14ac:dyDescent="0.2">
      <c r="A146" s="74" t="s">
        <v>95</v>
      </c>
      <c r="B146" s="26">
        <v>2</v>
      </c>
      <c r="C146" s="25" t="s">
        <v>98</v>
      </c>
      <c r="D146" s="69">
        <v>2</v>
      </c>
      <c r="F146" s="54"/>
    </row>
    <row r="147" spans="1:6" s="73" customFormat="1" ht="30" x14ac:dyDescent="0.2">
      <c r="A147" s="25" t="s">
        <v>97</v>
      </c>
      <c r="B147" s="26">
        <v>2</v>
      </c>
      <c r="C147" s="74" t="s">
        <v>116</v>
      </c>
      <c r="D147" s="90">
        <v>2</v>
      </c>
      <c r="F147" s="54"/>
    </row>
    <row r="148" spans="1:6" s="73" customFormat="1" x14ac:dyDescent="0.2">
      <c r="A148" s="25" t="s">
        <v>99</v>
      </c>
      <c r="B148" s="26">
        <v>3</v>
      </c>
      <c r="C148" s="25" t="s">
        <v>112</v>
      </c>
      <c r="D148" s="26">
        <v>3</v>
      </c>
      <c r="F148" s="54"/>
    </row>
    <row r="149" spans="1:6" s="73" customFormat="1" ht="30" x14ac:dyDescent="0.2">
      <c r="A149" s="25" t="s">
        <v>88</v>
      </c>
      <c r="B149" s="26">
        <v>2</v>
      </c>
      <c r="C149" s="25" t="s">
        <v>115</v>
      </c>
      <c r="D149" s="26">
        <v>3.5</v>
      </c>
      <c r="F149" s="54"/>
    </row>
    <row r="150" spans="1:6" s="73" customFormat="1" x14ac:dyDescent="0.2">
      <c r="A150" s="25" t="s">
        <v>112</v>
      </c>
      <c r="B150" s="26">
        <v>3</v>
      </c>
      <c r="C150" s="25" t="s">
        <v>100</v>
      </c>
      <c r="D150" s="26">
        <v>2</v>
      </c>
      <c r="F150" s="54"/>
    </row>
    <row r="151" spans="1:6" s="73" customFormat="1" ht="30" x14ac:dyDescent="0.2">
      <c r="A151" s="93"/>
      <c r="B151" s="75"/>
      <c r="C151" s="91" t="s">
        <v>111</v>
      </c>
      <c r="D151" s="92">
        <v>2</v>
      </c>
      <c r="F151" s="54"/>
    </row>
    <row r="152" spans="1:6" s="73" customFormat="1" x14ac:dyDescent="0.2">
      <c r="A152" s="67"/>
      <c r="B152" s="46"/>
      <c r="F152" s="54"/>
    </row>
    <row r="153" spans="1:6" s="73" customFormat="1" x14ac:dyDescent="0.2">
      <c r="A153" s="67"/>
      <c r="B153" s="46"/>
      <c r="D153" s="76"/>
      <c r="F153" s="54"/>
    </row>
    <row r="154" spans="1:6" s="73" customFormat="1" ht="21.75" customHeight="1" x14ac:dyDescent="0.2">
      <c r="A154" s="117" t="s">
        <v>101</v>
      </c>
      <c r="B154" s="118"/>
      <c r="C154" s="118"/>
      <c r="D154" s="119"/>
      <c r="F154" s="54"/>
    </row>
    <row r="155" spans="1:6" s="73" customFormat="1" x14ac:dyDescent="0.2">
      <c r="A155" s="74" t="s">
        <v>95</v>
      </c>
      <c r="B155" s="26">
        <v>2</v>
      </c>
      <c r="C155" s="25" t="s">
        <v>96</v>
      </c>
      <c r="D155" s="26">
        <v>3</v>
      </c>
      <c r="F155" s="54"/>
    </row>
    <row r="156" spans="1:6" s="73" customFormat="1" x14ac:dyDescent="0.2">
      <c r="A156" s="10" t="s">
        <v>97</v>
      </c>
      <c r="B156" s="11">
        <v>2</v>
      </c>
      <c r="C156" s="25" t="s">
        <v>98</v>
      </c>
      <c r="D156" s="69">
        <v>2</v>
      </c>
      <c r="F156" s="54"/>
    </row>
    <row r="157" spans="1:6" s="73" customFormat="1" ht="30" x14ac:dyDescent="0.2">
      <c r="A157" s="10" t="s">
        <v>99</v>
      </c>
      <c r="B157" s="11">
        <v>3</v>
      </c>
      <c r="C157" s="47" t="s">
        <v>116</v>
      </c>
      <c r="D157" s="58">
        <v>2</v>
      </c>
      <c r="F157" s="54"/>
    </row>
    <row r="158" spans="1:6" s="73" customFormat="1" x14ac:dyDescent="0.2">
      <c r="A158" s="75"/>
      <c r="B158" s="75"/>
      <c r="C158" s="25"/>
      <c r="D158" s="26"/>
      <c r="F158" s="54"/>
    </row>
    <row r="159" spans="1:6" s="73" customFormat="1" x14ac:dyDescent="0.2">
      <c r="A159" s="67"/>
      <c r="B159" s="46"/>
      <c r="F159" s="54"/>
    </row>
    <row r="160" spans="1:6" s="73" customFormat="1" x14ac:dyDescent="0.2">
      <c r="A160" s="67"/>
      <c r="B160" s="46"/>
      <c r="F160" s="54"/>
    </row>
    <row r="161" spans="1:6" s="73" customFormat="1" ht="21" customHeight="1" x14ac:dyDescent="0.2">
      <c r="A161" s="120" t="s">
        <v>102</v>
      </c>
      <c r="B161" s="121"/>
      <c r="C161" s="121"/>
      <c r="D161" s="122"/>
      <c r="F161" s="54"/>
    </row>
    <row r="162" spans="1:6" s="73" customFormat="1" x14ac:dyDescent="0.2">
      <c r="A162" s="25" t="s">
        <v>94</v>
      </c>
      <c r="B162" s="69">
        <v>2</v>
      </c>
      <c r="C162" s="25" t="s">
        <v>98</v>
      </c>
      <c r="D162" s="69">
        <v>2</v>
      </c>
      <c r="F162" s="54"/>
    </row>
    <row r="163" spans="1:6" s="73" customFormat="1" x14ac:dyDescent="0.2">
      <c r="A163" s="25" t="s">
        <v>75</v>
      </c>
      <c r="B163" s="69">
        <v>3</v>
      </c>
      <c r="C163" s="25" t="s">
        <v>96</v>
      </c>
      <c r="D163" s="69">
        <v>3</v>
      </c>
      <c r="F163" s="54"/>
    </row>
    <row r="164" spans="1:6" s="73" customFormat="1" ht="30" x14ac:dyDescent="0.2">
      <c r="A164" s="74" t="s">
        <v>95</v>
      </c>
      <c r="B164" s="69">
        <v>2</v>
      </c>
      <c r="C164" s="47" t="s">
        <v>117</v>
      </c>
      <c r="D164" s="58">
        <v>2</v>
      </c>
      <c r="F164" s="54"/>
    </row>
    <row r="165" spans="1:6" s="73" customFormat="1" x14ac:dyDescent="0.2">
      <c r="A165" s="74" t="s">
        <v>97</v>
      </c>
      <c r="B165" s="69">
        <v>2</v>
      </c>
      <c r="C165" s="25" t="s">
        <v>103</v>
      </c>
      <c r="D165" s="69">
        <v>2</v>
      </c>
      <c r="F165" s="54"/>
    </row>
    <row r="166" spans="1:6" s="73" customFormat="1" x14ac:dyDescent="0.2">
      <c r="A166" s="74" t="s">
        <v>99</v>
      </c>
      <c r="B166" s="69">
        <v>3</v>
      </c>
      <c r="C166" s="25"/>
      <c r="D166" s="69"/>
      <c r="F166" s="54"/>
    </row>
    <row r="167" spans="1:6" s="73" customFormat="1" x14ac:dyDescent="0.2">
      <c r="A167" s="67"/>
      <c r="B167" s="46"/>
      <c r="C167" s="53"/>
      <c r="D167" s="54"/>
      <c r="F167" s="54"/>
    </row>
    <row r="168" spans="1:6" ht="20.25" x14ac:dyDescent="0.3">
      <c r="A168" s="124" t="s">
        <v>104</v>
      </c>
      <c r="B168" s="124"/>
      <c r="C168" s="124"/>
      <c r="D168" s="124"/>
    </row>
    <row r="169" spans="1:6" s="20" customFormat="1" ht="15.75" x14ac:dyDescent="0.25">
      <c r="A169" s="77"/>
      <c r="B169" s="45"/>
      <c r="C169" s="78"/>
      <c r="D169" s="13"/>
      <c r="F169" s="13"/>
    </row>
    <row r="170" spans="1:6" s="20" customFormat="1" ht="19.5" customHeight="1" x14ac:dyDescent="0.25">
      <c r="A170" s="105" t="s">
        <v>93</v>
      </c>
      <c r="B170" s="107"/>
      <c r="C170" s="3"/>
      <c r="D170" s="3"/>
      <c r="F170" s="13"/>
    </row>
    <row r="171" spans="1:6" s="20" customFormat="1" ht="15.75" x14ac:dyDescent="0.25">
      <c r="A171" s="79" t="s">
        <v>105</v>
      </c>
      <c r="B171" s="80"/>
      <c r="C171" s="81">
        <f>C17+C51+C114</f>
        <v>127</v>
      </c>
      <c r="D171" s="64"/>
      <c r="F171" s="13"/>
    </row>
    <row r="172" spans="1:6" s="20" customFormat="1" ht="15.75" x14ac:dyDescent="0.25">
      <c r="A172" s="79" t="s">
        <v>106</v>
      </c>
      <c r="B172" s="80"/>
      <c r="C172" s="81">
        <f>C173-C171</f>
        <v>9</v>
      </c>
      <c r="D172" s="64"/>
      <c r="F172" s="13"/>
    </row>
    <row r="173" spans="1:6" s="20" customFormat="1" ht="15.75" x14ac:dyDescent="0.25">
      <c r="A173" s="82" t="s">
        <v>107</v>
      </c>
      <c r="B173" s="83"/>
      <c r="C173" s="84">
        <v>136</v>
      </c>
      <c r="D173" s="85"/>
      <c r="F173" s="13"/>
    </row>
    <row r="174" spans="1:6" s="20" customFormat="1" ht="15.75" x14ac:dyDescent="0.25">
      <c r="A174" s="77"/>
      <c r="B174" s="45"/>
      <c r="C174" s="78"/>
      <c r="D174" s="13"/>
      <c r="F174" s="13"/>
    </row>
    <row r="175" spans="1:6" s="20" customFormat="1" ht="15.75" x14ac:dyDescent="0.25">
      <c r="A175" s="77"/>
      <c r="B175" s="45"/>
      <c r="C175" s="78"/>
      <c r="D175" s="13"/>
      <c r="F175" s="13"/>
    </row>
    <row r="176" spans="1:6" s="20" customFormat="1" ht="21.75" customHeight="1" x14ac:dyDescent="0.25">
      <c r="A176" s="108" t="s">
        <v>108</v>
      </c>
      <c r="B176" s="110"/>
      <c r="C176" s="86"/>
      <c r="D176" s="86"/>
      <c r="F176" s="13"/>
    </row>
    <row r="177" spans="1:6" ht="15.75" x14ac:dyDescent="0.25">
      <c r="A177" s="79" t="s">
        <v>105</v>
      </c>
      <c r="B177" s="80"/>
      <c r="C177" s="81">
        <f>C32+C70+C127</f>
        <v>129</v>
      </c>
      <c r="D177" s="64"/>
    </row>
    <row r="178" spans="1:6" ht="15.75" x14ac:dyDescent="0.25">
      <c r="A178" s="79" t="s">
        <v>106</v>
      </c>
      <c r="B178" s="80"/>
      <c r="C178" s="81">
        <f>C179-C177</f>
        <v>7</v>
      </c>
      <c r="D178" s="64"/>
    </row>
    <row r="179" spans="1:6" s="20" customFormat="1" ht="15.75" x14ac:dyDescent="0.25">
      <c r="A179" s="82" t="s">
        <v>107</v>
      </c>
      <c r="B179" s="83"/>
      <c r="C179" s="84">
        <v>136</v>
      </c>
      <c r="D179" s="85"/>
      <c r="F179" s="13"/>
    </row>
    <row r="180" spans="1:6" ht="15.75" x14ac:dyDescent="0.25">
      <c r="A180" s="77"/>
    </row>
    <row r="181" spans="1:6" ht="15.75" x14ac:dyDescent="0.25">
      <c r="A181" s="77"/>
    </row>
    <row r="182" spans="1:6" ht="21" customHeight="1" x14ac:dyDescent="0.25">
      <c r="A182" s="102" t="s">
        <v>109</v>
      </c>
      <c r="B182" s="103"/>
      <c r="C182" s="41"/>
      <c r="D182" s="42"/>
    </row>
    <row r="183" spans="1:6" ht="15.75" x14ac:dyDescent="0.25">
      <c r="A183" s="79" t="s">
        <v>105</v>
      </c>
      <c r="B183" s="80"/>
      <c r="C183" s="81">
        <f>C32+C90+C139</f>
        <v>129</v>
      </c>
      <c r="D183" s="64"/>
    </row>
    <row r="184" spans="1:6" ht="15.75" x14ac:dyDescent="0.25">
      <c r="A184" s="79" t="s">
        <v>106</v>
      </c>
      <c r="B184" s="80"/>
      <c r="C184" s="81">
        <f>C185-C183</f>
        <v>7</v>
      </c>
      <c r="D184" s="64"/>
    </row>
    <row r="185" spans="1:6" s="20" customFormat="1" ht="15.75" x14ac:dyDescent="0.25">
      <c r="A185" s="82" t="s">
        <v>107</v>
      </c>
      <c r="B185" s="83"/>
      <c r="C185" s="84">
        <v>136</v>
      </c>
      <c r="D185" s="85"/>
      <c r="F185" s="13"/>
    </row>
    <row r="188" spans="1:6" ht="15.75" customHeight="1" x14ac:dyDescent="0.25">
      <c r="A188" s="101" t="s">
        <v>110</v>
      </c>
      <c r="B188" s="101"/>
      <c r="C188" s="101"/>
      <c r="D188" s="101"/>
    </row>
  </sheetData>
  <mergeCells count="23">
    <mergeCell ref="A188:D188"/>
    <mergeCell ref="A74:D74"/>
    <mergeCell ref="A104:D104"/>
    <mergeCell ref="A117:D117"/>
    <mergeCell ref="A130:D130"/>
    <mergeCell ref="A142:D142"/>
    <mergeCell ref="A144:D144"/>
    <mergeCell ref="A154:D154"/>
    <mergeCell ref="A161:D161"/>
    <mergeCell ref="A170:B170"/>
    <mergeCell ref="A176:B176"/>
    <mergeCell ref="A182:B182"/>
    <mergeCell ref="A103:D103"/>
    <mergeCell ref="A168:D168"/>
    <mergeCell ref="A87:D87"/>
    <mergeCell ref="A92:D92"/>
    <mergeCell ref="A96:F96"/>
    <mergeCell ref="A73:D73"/>
    <mergeCell ref="A2:D2"/>
    <mergeCell ref="A3:D3"/>
    <mergeCell ref="A18:D18"/>
    <mergeCell ref="A34:D34"/>
    <mergeCell ref="A53:D53"/>
  </mergeCells>
  <pageMargins left="0.74803149606299213" right="0.74803149606299213" top="7.874015748031496E-2" bottom="0.27559055118110237" header="0.51181102362204722" footer="0.51181102362204722"/>
  <pageSetup paperSize="9" scale="48" orientation="portrait" r:id="rId1"/>
  <headerFooter alignWithMargins="0"/>
  <rowBreaks count="1" manualBreakCount="1">
    <brk id="10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מחזור כז </vt:lpstr>
      <vt:lpstr>'מחזור כז '!WPrint_Area_W</vt:lpstr>
      <vt:lpstr>'מחזור כז 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Ayelet Dadon Pilosof</dc:creator>
  <cp:lastModifiedBy>Ronit Yahalomi</cp:lastModifiedBy>
  <cp:lastPrinted>2025-04-30T05:24:47Z</cp:lastPrinted>
  <dcterms:created xsi:type="dcterms:W3CDTF">2024-12-24T12:52:19Z</dcterms:created>
  <dcterms:modified xsi:type="dcterms:W3CDTF">2025-10-30T07:58:23Z</dcterms:modified>
</cp:coreProperties>
</file>